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5 พ.ค.69\"/>
    </mc:Choice>
  </mc:AlternateContent>
  <xr:revisionPtr revIDLastSave="0" documentId="13_ncr:1_{0CCD5780-6A4C-4C49-9A00-1E24176A8ABE}" xr6:coauthVersionLast="47" xr6:coauthVersionMax="47" xr10:uidLastSave="{00000000-0000-0000-0000-000000000000}"/>
  <bookViews>
    <workbookView xWindow="-120" yWindow="-120" windowWidth="29040" windowHeight="15840" tabRatio="819" activeTab="2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2 พฤษภาค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12 พฤษภาค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<sst xmlns="http://schemas.openxmlformats.org/spreadsheetml/2006/main" count="728" uniqueCount="435">
  <si>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</si>
  <si>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</si>
  <si>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</si>
  <si>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</si>
  <si>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</si>
  <si>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</si>
  <si>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</si>
  <si>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</si>
  <si>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</si>
  <si>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</si>
  <si>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</si>
  <si>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</si>
  <si>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</si>
  <si>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</si>
  <si>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</si>
  <si>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</si>
  <si>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</si>
  <si>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</si>
  <si>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</si>
  <si>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</si>
  <si>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</si>
  <si>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</si>
  <si>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</si>
  <si>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</si>
  <si>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</si>
  <si>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</si>
  <si>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</si>
  <si>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</si>
  <si>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</si>
  <si>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</si>
  <si>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</si>
  <si>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</si>
  <si>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</si>
  <si>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</si>
  <si>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</si>
  <si>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</si>
  <si>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</si>
  <si>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</si>
  <si>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</si>
  <si>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</si>
  <si>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</si>
  <si>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</si>
  <si>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</si>
  <si>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</si>
  <si>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</si>
  <si>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</si>
  <si>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</si>
  <si>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</si>
  <si>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</si>
  <si>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</si>
  <si>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</si>
  <si>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</si>
  <si>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</si>
  <si>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</si>
  <si>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</si>
  <si>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</si>
  <si>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</si>
  <si>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</si>
  <si>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</si>
  <si>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</si>
  <si>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</si>
  <si>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</si>
  <si>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</si>
  <si>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</si>
  <si>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</si>
  <si>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</si>
  <si>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</si>
  <si>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</si>
  <si>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</si>
  <si>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</si>
  <si>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</si>
  <si>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</si>
  <si>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</si>
  <si>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</si>
  <si>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</si>
  <si>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</si>
  <si>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</si>
  <si>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</si>
  <si>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</si>
  <si>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</si>
  <si>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</si>
  <si>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</si>
  <si>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</si>
  <si>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</si>
  <si>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</si>
  <si>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</si>
  <si>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</si>
  <si>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</si>
  <si>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</si>
  <si>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</si>
  <si>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</si>
  <si>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</si>
  <si>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</si>
  <si>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</si>
  <si>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</si>
  <si>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</si>
  <si>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</si>
  <si>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</si>
  <si>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</si>
  <si>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</si>
  <si>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</si>
  <si>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</si>
  <si>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</si>
  <si>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</si>
  <si>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</si>
  <si>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</si>
  <si>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</si>
  <si>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</si>
  <si>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</si>
  <si>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</si>
  <si>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</si>
  <si>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</si>
  <si>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</si>
  <si>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</si>
  <si>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</si>
  <si>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</si>
  <si>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</si>
  <si>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</si>
  <si>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</si>
  <si>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</si>
  <si>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</si>
  <si>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</si>
  <si>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</si>
  <si>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</si>
  <si>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</si>
  <si>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</si>
  <si>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</si>
  <si>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</si>
  <si>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</si>
  <si>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</si>
  <si>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</si>
  <si>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</si>
  <si>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</si>
  <si>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</si>
  <si>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</si>
  <si>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</si>
  <si>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</si>
  <si>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</si>
  <si>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</si>
  <si>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</si>
  <si>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</si>
  <si>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</si>
  <si>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</si>
  <si>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</si>
  <si>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</si>
  <si>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</si>
  <si>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</si>
  <si>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</si>
  <si>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</si>
  <si>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</si>
  <si>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</si>
  <si>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</si>
  <si>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</si>
  <si>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</si>
  <si>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</si>
  <si>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</si>
  <si>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</si>
  <si>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</si>
  <si>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</si>
  <si>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</si>
  <si>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</si>
  <si>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</si>
  <si>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</si>
  <si>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</si>
  <si>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</si>
  <si>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</si>
  <si>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</si>
  <si>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</si>
  <si>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</si>
  <si>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</si>
  <si>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</si>
  <si>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</si>
  <si>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</si>
  <si>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</si>
  <si>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</si>
  <si>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</si>
  <si>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</si>
  <si>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</si>
  <si>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</si>
  <si>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</si>
  <si>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</si>
  <si>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</si>
  <si>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</si>
  <si>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</si>
  <si>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</si>
  <si>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</si>
  <si>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</si>
  <si>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</si>
  <si>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</si>
  <si>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</si>
  <si>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</si>
  <si>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</si>
  <si>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</si>
  <si>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</si>
  <si>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</si>
  <si>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</si>
  <si>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</si>
  <si>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</si>
  <si>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</si>
  <si>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</si>
  <si>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</si>
  <si>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</si>
  <si>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</si>
  <si>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</si>
  <si>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</si>
  <si>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</si>
  <si>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</si>
  <si>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</si>
  <si>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</si>
  <si>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</si>
  <si>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</si>
  <si>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</si>
  <si>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</si>
  <si>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</si>
  <si>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</si>
  <si>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</si>
  <si>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</si>
  <si>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</si>
  <si>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</si>
  <si>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</si>
  <si>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</si>
  <si>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</si>
  <si>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</si>
  <si>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</si>
  <si>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</si>
  <si>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</si>
  <si>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</si>
  <si>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</si>
  <si>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</si>
  <si>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</si>
  <si>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</si>
  <si>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</si>
  <si>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</si>
  <si>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</si>
  <si>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</si>
  <si>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</si>
  <si>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</si>
  <si>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</si>
  <si>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</si>
  <si>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</si>
  <si>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</si>
  <si>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</si>
  <si>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</si>
  <si>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</si>
  <si>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</si>
  <si>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</si>
  <si>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</si>
  <si>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</si>
  <si>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</si>
  <si>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</si>
  <si>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</si>
  <si>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</si>
  <si>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</si>
  <si>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</si>
  <si>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</si>
  <si>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</si>
  <si>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</si>
  <si>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</si>
  <si>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</si>
  <si>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</si>
  <si>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</si>
  <si>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</si>
  <si>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</si>
  <si>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</si>
  <si>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</si>
  <si>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</si>
  <si>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</si>
  <si>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</si>
  <si>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</si>
  <si>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</si>
  <si>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</si>
  <si>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</si>
  <si>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</si>
  <si>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</si>
  <si>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</si>
  <si>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</si>
  <si>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</si>
  <si>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</si>
  <si>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</si>
  <si>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</si>
  <si>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</si>
  <si>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</si>
  <si>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</si>
  <si>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</si>
  <si>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</si>
  <si>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</si>
  <si>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</si>
  <si>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</si>
  <si>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</si>
  <si>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</si>
  <si>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</si>
  <si>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</si>
  <si>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</si>
  <si>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</si>
  <si>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</si>
  <si>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</si>
  <si>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</si>
  <si>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</si>
  <si>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</si>
  <si>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</si>
  <si>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</si>
  <si>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</si>
  <si>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</si>
  <si>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</si>
  <si>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</si>
  <si>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</si>
  <si>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</si>
  <si>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</si>
  <si>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</si>
  <si>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</si>
  <si>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</si>
  <si>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</si>
  <si>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</si>
  <si>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</si>
  <si>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</si>
  <si>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</si>
  <si>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</si>
  <si>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</si>
  <si>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</si>
  <si>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</si>
  <si>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</si>
  <si>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</si>
  <si>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</si>
  <si>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</si>
  <si>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</si>
  <si>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</si>
  <si>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</si>
  <si>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</si>
  <si>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</si>
  <si>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</si>
  <si>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</si>
  <si>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</si>
  <si>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</si>
  <si>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</si>
  <si>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</si>
  <si>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</si>
  <si>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</si>
  <si>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</si>
  <si>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</si>
  <si>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</si>
  <si>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</si>
  <si>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</si>
  <si>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</si>
  <si>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</si>
  <si>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</si>
  <si>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</si>
  <si>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</si>
  <si>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</si>
  <si>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</si>
  <si>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</si>
  <si>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</si>
  <si>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</si>
  <si>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</si>
  <si>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</si>
  <si>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</si>
  <si>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</si>
  <si>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</si>
  <si>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</si>
  <si>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</si>
  <si>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</si>
  <si>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</si>
  <si>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</si>
  <si>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</si>
  <si>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</si>
  <si>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</si>
  <si>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</si>
  <si>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</si>
  <si>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</si>
  <si>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</si>
  <si>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</si>
  <si>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</si>
  <si>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</si>
  <si>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</si>
  <si>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</si>
  <si>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</si>
  <si>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</si>
  <si>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</si>
  <si>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</si>
  <si>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</si>
  <si>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</si>
  <si>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</si>
  <si>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</si>
  <si>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</si>
  <si>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</si>
  <si>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</si>
  <si>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</si>
  <si>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</si>
  <si>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</si>
  <si>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</si>
  <si>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</si>
  <si>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</si>
  <si>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</si>
  <si>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</si>
  <si>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</si>
  <si>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</si>
  <si>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</si>
  <si>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</si>
  <si>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</si>
  <si>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</si>
  <si>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</si>
  <si>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</si>
  <si>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</si>
  <si>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</si>
  <si>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</si>
  <si>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</si>
  <si>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</si>
  <si>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</si>
  <si>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</si>
  <si>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</si>
  <si>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</si>
  <si>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</si>
  <si>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</si>
  <si>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</si>
  <si>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</si>
  <si>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</si>
  <si>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</si>
  <si>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</si>
  <si>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</si>
  <si>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</si>
  <si>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</si>
  <si>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</si>
  <si>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</si>
  <si>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</si>
  <si>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</si>
  <si>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</si>
  <si>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</si>
  <si>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</si>
  <si>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</si>
  <si>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</si>
  <si>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</si>
  <si>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</si>
  <si>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5 พฤษภาคม 2569</t>
  </si>
  <si>
    <t>ข้อมูล ณ วันที่ 12 พฤษภาคม 2569</t>
  </si>
  <si>
    <t>ณ วันที่ 12 พฤษภาคม 2569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</si>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</sst>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432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3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7</v>
      </c>
      <c r="G62" s="141">
        <v>1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7</v>
      </c>
      <c r="G69" s="81">
        <f>SUM(G62:G68)</f>
        <v>1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257</v>
      </c>
      <c r="G120" s="55">
        <f>SUM(G57,G61,G69,G73,G86,G119)</f>
        <v>46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257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46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432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tabSelected="1" view="pageBreakPreview" topLeftCell="A55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0</v>
      </c>
      <c r="G17" s="211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615</v>
      </c>
      <c r="G18" s="148">
        <v>60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200</v>
      </c>
      <c r="G20" s="176">
        <v>100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900</v>
      </c>
      <c r="G21" s="47">
        <v>115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790</v>
      </c>
      <c r="G22" s="47">
        <v>70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940</v>
      </c>
      <c r="G23" s="47">
        <v>95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370</v>
      </c>
      <c r="G24" s="47">
        <v>95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1290</v>
      </c>
      <c r="G25" s="47">
        <v>178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220</v>
      </c>
      <c r="G26" s="47">
        <v>210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0</v>
      </c>
      <c r="G27" s="149" t="s">
        <v>434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166</v>
      </c>
      <c r="G29" s="47">
        <v>14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5491</v>
      </c>
      <c r="G30" s="89">
        <f>G17+G18+G19+G20+G21+G22+G23+G24+G25+G26+G27+G28+G29</f>
        <v>937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3887</v>
      </c>
      <c r="G33" s="153">
        <v>564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3419</v>
      </c>
      <c r="G34" s="153">
        <v>303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3434</v>
      </c>
      <c r="G35" s="153">
        <v>339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5442</v>
      </c>
      <c r="G36" s="153">
        <v>550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3795</v>
      </c>
      <c r="G37" s="153">
        <v>257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11195</v>
      </c>
      <c r="G38" s="153">
        <v>1317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3688</v>
      </c>
      <c r="G39" s="153">
        <v>225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3011</v>
      </c>
      <c r="G40" s="153">
        <v>141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37871</v>
      </c>
      <c r="G41" s="91">
        <f>SUM(G33:G40)</f>
        <v>3696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972626.76</v>
      </c>
      <c r="G65" s="263">
        <f>SUM(G16,G30,G41,G50,G64)</f>
        <v>91417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972626.76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91417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432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432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9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0</v>
      </c>
      <c r="G31" s="192">
        <v>0</v>
      </c>
      <c r="H31" s="193"/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0</v>
      </c>
      <c r="G32" s="192">
        <v>0</v>
      </c>
      <c r="H32" s="193"/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0</v>
      </c>
      <c r="G37" s="192">
        <v>0</v>
      </c>
      <c r="H37" s="193"/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0</v>
      </c>
      <c r="G38" s="192">
        <v>0</v>
      </c>
      <c r="H38" s="193"/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0</v>
      </c>
      <c r="G39" s="192">
        <v>0</v>
      </c>
      <c r="H39" s="193"/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0</v>
      </c>
      <c r="G41" s="192">
        <v>0</v>
      </c>
      <c r="H41" s="193"/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0</v>
      </c>
      <c r="G42" s="192">
        <v>0</v>
      </c>
      <c r="H42" s="193"/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0</v>
      </c>
      <c r="G43" s="192">
        <v>0</v>
      </c>
      <c r="H43" s="193"/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0</v>
      </c>
      <c r="G44" s="192">
        <v>0</v>
      </c>
      <c r="H44" s="193"/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0</v>
      </c>
      <c r="G45" s="192">
        <v>0</v>
      </c>
      <c r="H45" s="193"/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0</v>
      </c>
      <c r="G46" s="192">
        <v>0</v>
      </c>
      <c r="H46" s="193"/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0</v>
      </c>
      <c r="G47" s="192">
        <v>0</v>
      </c>
      <c r="H47" s="193"/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0</v>
      </c>
      <c r="G48" s="192">
        <v>0</v>
      </c>
      <c r="H48" s="193"/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>
        <v>0</v>
      </c>
      <c r="G49" s="192">
        <v>0</v>
      </c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0</v>
      </c>
      <c r="G50" s="192">
        <v>0</v>
      </c>
      <c r="H50" s="193"/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0</v>
      </c>
      <c r="G51" s="192">
        <v>0</v>
      </c>
      <c r="H51" s="193"/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0</v>
      </c>
      <c r="G52" s="187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/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/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/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5" t="s">
        <v>432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3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431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view="pageBreakPreview" zoomScale="120" zoomScaleNormal="90" zoomScaleSheetLayoutView="120" workbookViewId="0">
      <pane ySplit="4" topLeftCell="A32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433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37871</v>
      </c>
      <c r="C6" s="13">
        <f>SUM('3. กยท.ข.ตล. '!G41)</f>
        <v>3696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5491</v>
      </c>
      <c r="C8" s="16">
        <f>SUM('3. กยท.ข.ตล. '!G30)</f>
        <v>937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7</v>
      </c>
      <c r="C11" s="17">
        <f>SUM('2. กยท.ข.ตก. '!G69)</f>
        <v>1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978465.51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91913</v>
      </c>
      <c r="D37" s="29"/>
      <c r="G37" s="11"/>
    </row>
    <row r="38" spans="1:9" ht="24.95" customHeight="1" x14ac:dyDescent="0.55000000000000004">
      <c r="C38" s="33" t="s">
        <v>432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978465.51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12 พฤษภาค 69</vt:lpstr>
      <vt:lpstr>'3. กยท.ข.ตล. '!Print_Area</vt:lpstr>
      <vt:lpstr>'รายจังหวัด 12 พฤษภาค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2026-05-14T09:10:01Z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